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OBRAS PUBLICAS\FAISMDF 2022\CIERRES FONDOS 2022\"/>
    </mc:Choice>
  </mc:AlternateContent>
  <xr:revisionPtr revIDLastSave="0" documentId="13_ncr:1_{190FC740-D7D5-46E3-A61C-9AFC60E76377}" xr6:coauthVersionLast="47" xr6:coauthVersionMax="47" xr10:uidLastSave="{00000000-0000-0000-0000-000000000000}"/>
  <bookViews>
    <workbookView minimized="1" xWindow="2070" yWindow="2070" windowWidth="7500" windowHeight="6000" xr2:uid="{63F31760-B147-46A9-9632-92C5C7F92E21}"/>
  </bookViews>
  <sheets>
    <sheet name="PERIDICO OFICIA" sheetId="9" r:id="rId1"/>
  </sheets>
  <definedNames>
    <definedName name="_xlnm.Print_Area" localSheetId="0">'PERIDICO OFICIA'!$B$3:$M$11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8" i="9" l="1"/>
  <c r="N9" i="9"/>
  <c r="I8" i="9"/>
  <c r="N8" i="9" s="1"/>
  <c r="I15" i="9"/>
  <c r="N15" i="9"/>
  <c r="M15" i="9"/>
  <c r="M8" i="9"/>
  <c r="M11" i="9"/>
  <c r="M10" i="9"/>
  <c r="M9" i="9"/>
</calcChain>
</file>

<file path=xl/sharedStrings.xml><?xml version="1.0" encoding="utf-8"?>
<sst xmlns="http://schemas.openxmlformats.org/spreadsheetml/2006/main" count="42" uniqueCount="33">
  <si>
    <t>MUNICIPIO DE VISTA HERMOSA MICHOACAN  2021-2024</t>
  </si>
  <si>
    <t>KM</t>
  </si>
  <si>
    <t>MODALIDAD DE EJECUCION</t>
  </si>
  <si>
    <t>VISTA HERMOSA DE NEGRETE</t>
  </si>
  <si>
    <t>ADMINISTRACION DIRECTA</t>
  </si>
  <si>
    <t>4.25 KILOMETROS DE CONSTRUCCIÓN DE BASE HIDRÁULICA, ASÍ COMO EL RIEGO DE IMPREGNACIÓN Y LA CONSTRUCCIÓN DE 33,656 M2 DE CARPETA ASFÁLTICA CON UN ESPESOR COMPACTADO DE 5CM, EN EL CAMINO SACACOSECHAS DEL CAPULIN A VISTA HERMOSA DE NEGRETE MICHOACÁN.</t>
  </si>
  <si>
    <t>UNIDAD</t>
  </si>
  <si>
    <r>
      <rPr>
        <b/>
        <sz val="6"/>
        <rFont val="Arial"/>
        <family val="2"/>
      </rPr>
      <t>NOMBRE DE LA OBRA Y/O ACCIÓN</t>
    </r>
  </si>
  <si>
    <r>
      <rPr>
        <b/>
        <sz val="6"/>
        <rFont val="Arial"/>
        <family val="2"/>
      </rPr>
      <t>UBICACIÓN (LOCALIDAD)</t>
    </r>
  </si>
  <si>
    <t>APORTACIÓN DE BENEFICIARIOS</t>
  </si>
  <si>
    <r>
      <rPr>
        <b/>
        <sz val="6"/>
        <rFont val="Arial"/>
        <family val="2"/>
      </rPr>
      <t>INVERSIÓN TOTAL PROGRAMADA</t>
    </r>
  </si>
  <si>
    <t>PROGRAMA OPERATIVO POR OBRA 2022</t>
  </si>
  <si>
    <t xml:space="preserve"> </t>
  </si>
  <si>
    <t>ADJUDICACION DIRECTA</t>
  </si>
  <si>
    <t>M2</t>
  </si>
  <si>
    <t>BACHEO EN VARIAS CALLES EN VISTA HERMOSA DE NEGRETE, SUPERFICIAL AISLADO  CON MEZCLA ELABORADA EN PLANTA EN CALIENTE CON CEMENTO ASFALTICO EKBE 64-22 T.M.A. 3/8" , INCLUYE BARRIDO DE LA SUPERFICIE, RIEGO DE LIGA CON EMULSION ASFALTICA TENDIDO MANUAL O MECANICO Y COMPACTACION METALICA Y NEUMATICA.</t>
  </si>
  <si>
    <t>M3</t>
  </si>
  <si>
    <t>REENCARPETADO DE LA CALLE VASCO DE QUIROGA CON CARPETA ASFALTICA DE 5 CMS COMPACTOS CON MEZCLA ELABORADA EN PLANTA EN CALIENTE CON CEMENTO ASFALTICO EKBE 64-22 T.M.A. 3/8" , INCLUYE BARRIDO DE LA SUPERFICIE, RIEGO DE LIGA CON EMULSION ASFALTICA TENDIDO CON EXTENDEDORA DE ASFALTO Y COMPACTACION METALICA Y NEUMATICA</t>
  </si>
  <si>
    <t>CONSTRUCCION DE DRENAJE PLUVIAL EN LA CALLE FRANCISCO I. MADERO PONIENTE DESDE LA CALLE AGRICULTURA HASTA EL RIO DE LAS NUTRIAS EN VISTA HERMOSA MICHOACAN.</t>
  </si>
  <si>
    <t>ml</t>
  </si>
  <si>
    <t xml:space="preserve"> CIERRE FONDO IV 2022</t>
  </si>
  <si>
    <t>METAS PROGRAMADAS</t>
  </si>
  <si>
    <t>METAS EJECUTADAS</t>
  </si>
  <si>
    <t>IMPORTE  POR FUENTE DE FINANCIAMI ENTO FONDO IV PROGRAMADO</t>
  </si>
  <si>
    <t>IMPORTE  POR FUENTE DE FINANCIAMI ENTO FONDO IV EJECUTADOS</t>
  </si>
  <si>
    <t>IMPORTE POR FUENTE DE FINANCIAMI ENTO RECURSOS PROPIOS PROGRAMADOS</t>
  </si>
  <si>
    <t>IMPORTE POR FUENTE DE FINANCIAMI ENTO RECURSOS PROPIOS EJECUTADOS</t>
  </si>
  <si>
    <t>INVERSIÓN TOTAL EJECUTADA</t>
  </si>
  <si>
    <t>NOTA</t>
  </si>
  <si>
    <t>A LA FECHA ALTA VAN EJERCIDOS  2,359,376.15 DEL FONDO IV FALTA POR PAGAR 3,270,643.20 POR CONCEPTO DE LA CARPETA ASFALTICA, ADICIONALMENTE FALTA PAGAR LA BASE Y LOS DOS PUENTES CONSTRUIDOS</t>
  </si>
  <si>
    <t>PASIVOS A PAGAR EN EL EJERCICIO 2023</t>
  </si>
  <si>
    <t>CARPETA    3,270,643.20                              BASE               824,760.00   PUENTES PENDIENTES</t>
  </si>
  <si>
    <t>PENDIENTE DE EJECUTAR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</si>
</sst>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6"/>
      <name val="Arial"/>
      <family val="2"/>
    </font>
    <font>
      <b/>
      <sz val="48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 Narrow"/>
      <family val="2"/>
    </font>
    <font>
      <b/>
      <sz val="6"/>
      <name val="Arial"/>
      <family val="2"/>
    </font>
    <font>
      <b/>
      <sz val="8"/>
      <color theme="1"/>
      <name val="Arial"/>
      <family val="2"/>
    </font>
    <font>
      <b/>
      <sz val="8"/>
      <color theme="1"/>
      <name val="Arial Narrow"/>
      <family val="2"/>
    </font>
    <font>
      <b/>
      <sz val="14"/>
      <color theme="1"/>
      <name val="Arial Narrow"/>
      <family val="2"/>
    </font>
    <font>
      <b/>
      <sz val="18"/>
      <color theme="1"/>
      <name val="Arial Narrow"/>
      <family val="2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justify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11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justify" vertical="justify" wrapText="1"/>
    </xf>
    <xf numFmtId="0" fontId="14" fillId="3" borderId="1" xfId="0" applyFont="1" applyFill="1" applyBorder="1" applyAlignment="1">
      <alignment horizontal="justify" vertical="justify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5" fillId="0" borderId="2" xfId="0" applyFont="1" applyBorder="1" applyAlignment="1">
      <alignment horizontal="center"/>
    </xf>
    <xf numFmtId="164" fontId="0" fillId="0" borderId="0" xfId="0" applyNumberFormat="1"/>
  </cellXfs>
  <cellStyles count="2">
    <cellStyle name="Normal" xfId="0" builtinId="0"/>
    <cellStyle name="Normal 2 2" xfId="1" xr:uid="{C9E190AA-E801-410F-BC9C-81F67432B162}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95249</xdr:colOff>
      <xdr:row>0</xdr:row>
      <xdr:rowOff>0</xdr:rowOff>
    </xdr:from>
    <xdr:to>
      <xdr:col>13</xdr:col>
      <xdr:colOff>190499</xdr:colOff>
      <xdr:row>4</xdr:row>
      <xdr:rowOff>295275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1B3AD2D-EA3B-4029-BB8F-CC72E27B24C9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42" t="154" r="66596" b="84932"/>
        <a:stretch/>
      </xdr:blipFill>
      <xdr:spPr bwMode="auto">
        <a:xfrm>
          <a:off x="19945349" y="0"/>
          <a:ext cx="1343025" cy="17907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C301F-6647-429B-B9E1-E2CA3C399713}">
  <sheetPr>
    <pageSetUpPr fitToPage="1"/>
  </sheetPr>
  <dimension ref="A3:P15"/>
  <sheetViews>
    <sheetView tabSelected="1" topLeftCell="D7" zoomScaleNormal="100" workbookViewId="0">
      <selection activeCell="P9" sqref="P9"/>
    </sheetView>
  </sheetViews>
  <sheetFormatPr baseColWidth="10" defaultRowHeight="15" x14ac:dyDescent="0.25"/>
  <cols>
    <col min="2" max="2" width="49.140625" customWidth="1"/>
    <col min="3" max="4" width="23.7109375" customWidth="1"/>
    <col min="5" max="5" width="14.42578125" customWidth="1"/>
    <col min="6" max="6" width="13.42578125" customWidth="1"/>
    <col min="7" max="7" width="11.28515625" customWidth="1"/>
    <col min="8" max="8" width="23.7109375" customWidth="1"/>
    <col min="9" max="9" width="20.140625" customWidth="1"/>
    <col min="10" max="10" width="21.7109375" customWidth="1"/>
    <col min="11" max="11" width="20" customWidth="1"/>
    <col min="12" max="12" width="17" customWidth="1"/>
    <col min="13" max="13" width="18.7109375" customWidth="1"/>
    <col min="14" max="14" width="22" customWidth="1"/>
    <col min="15" max="15" width="30.42578125" customWidth="1"/>
    <col min="16" max="16" width="27.140625" customWidth="1"/>
  </cols>
  <sheetData>
    <row r="3" spans="1:16" ht="61.5" x14ac:dyDescent="0.9">
      <c r="B3" s="15" t="s">
        <v>11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6" ht="26.25" x14ac:dyDescent="0.25">
      <c r="B4" s="16" t="s">
        <v>0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6" ht="26.25" x14ac:dyDescent="0.25">
      <c r="B5" s="1"/>
      <c r="C5" s="1"/>
      <c r="D5" s="1"/>
      <c r="E5" s="1"/>
      <c r="F5" s="1"/>
      <c r="G5" s="16" t="s">
        <v>20</v>
      </c>
      <c r="H5" s="16"/>
      <c r="I5" s="1"/>
      <c r="J5" s="1"/>
      <c r="K5" s="1"/>
      <c r="L5" s="1"/>
      <c r="M5" s="1"/>
    </row>
    <row r="6" spans="1:16" ht="20.25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6" ht="33" x14ac:dyDescent="0.25">
      <c r="B7" s="2" t="s">
        <v>7</v>
      </c>
      <c r="C7" s="2" t="s">
        <v>8</v>
      </c>
      <c r="D7" s="2" t="s">
        <v>2</v>
      </c>
      <c r="E7" s="2" t="s">
        <v>21</v>
      </c>
      <c r="F7" s="2" t="s">
        <v>22</v>
      </c>
      <c r="G7" s="2" t="s">
        <v>6</v>
      </c>
      <c r="H7" s="2" t="s">
        <v>23</v>
      </c>
      <c r="I7" s="2" t="s">
        <v>24</v>
      </c>
      <c r="J7" s="2" t="s">
        <v>25</v>
      </c>
      <c r="K7" s="2" t="s">
        <v>26</v>
      </c>
      <c r="L7" s="2" t="s">
        <v>9</v>
      </c>
      <c r="M7" s="2" t="s">
        <v>10</v>
      </c>
      <c r="N7" s="2" t="s">
        <v>27</v>
      </c>
      <c r="O7" s="2" t="s">
        <v>28</v>
      </c>
    </row>
    <row r="8" spans="1:16" ht="84" x14ac:dyDescent="0.25">
      <c r="A8" t="s">
        <v>12</v>
      </c>
      <c r="B8" s="6" t="s">
        <v>5</v>
      </c>
      <c r="C8" s="7" t="s">
        <v>3</v>
      </c>
      <c r="D8" s="7" t="s">
        <v>4</v>
      </c>
      <c r="E8" s="8">
        <v>4.25</v>
      </c>
      <c r="F8" s="8">
        <v>4.25</v>
      </c>
      <c r="G8" s="8" t="s">
        <v>1</v>
      </c>
      <c r="H8" s="9">
        <v>8160000</v>
      </c>
      <c r="I8" s="12">
        <f>2359376.1545+ 3270643.2+K15</f>
        <v>6454779.3545000004</v>
      </c>
      <c r="J8" s="9">
        <v>600000</v>
      </c>
      <c r="K8" s="12">
        <v>600230.40000000002</v>
      </c>
      <c r="L8" s="9">
        <v>2040000</v>
      </c>
      <c r="M8" s="9">
        <f>H8+J8+L8</f>
        <v>10800000</v>
      </c>
      <c r="N8" s="11">
        <f>I8+K8</f>
        <v>7055009.7545000007</v>
      </c>
      <c r="O8" s="13" t="s">
        <v>29</v>
      </c>
      <c r="P8" s="19">
        <f>M8-N8</f>
        <v>3744990.2454999993</v>
      </c>
    </row>
    <row r="9" spans="1:16" ht="84" x14ac:dyDescent="0.25">
      <c r="B9" s="6" t="s">
        <v>17</v>
      </c>
      <c r="C9" s="3" t="s">
        <v>3</v>
      </c>
      <c r="D9" s="3" t="s">
        <v>13</v>
      </c>
      <c r="E9" s="4">
        <v>3900</v>
      </c>
      <c r="F9" s="4">
        <v>3900</v>
      </c>
      <c r="G9" s="4" t="s">
        <v>14</v>
      </c>
      <c r="H9" s="5">
        <v>1017900</v>
      </c>
      <c r="I9" s="12">
        <v>1017900</v>
      </c>
      <c r="J9" s="10"/>
      <c r="K9" s="10"/>
      <c r="L9" s="10"/>
      <c r="M9" s="5">
        <f>H9</f>
        <v>1017900</v>
      </c>
      <c r="N9" s="11">
        <f>I9+K9</f>
        <v>1017900</v>
      </c>
    </row>
    <row r="10" spans="1:16" ht="72" x14ac:dyDescent="0.25">
      <c r="B10" s="6" t="s">
        <v>15</v>
      </c>
      <c r="C10" s="3" t="s">
        <v>3</v>
      </c>
      <c r="D10" s="3" t="s">
        <v>4</v>
      </c>
      <c r="E10" s="4">
        <v>25</v>
      </c>
      <c r="F10" s="4">
        <v>25</v>
      </c>
      <c r="G10" s="4" t="s">
        <v>16</v>
      </c>
      <c r="H10" s="5">
        <v>130500</v>
      </c>
      <c r="I10" s="5"/>
      <c r="J10" s="10"/>
      <c r="K10" s="10"/>
      <c r="L10" s="10"/>
      <c r="M10" s="5">
        <f>H10</f>
        <v>130500</v>
      </c>
      <c r="N10" s="10">
        <v>0</v>
      </c>
      <c r="O10" s="13" t="s">
        <v>32</v>
      </c>
    </row>
    <row r="11" spans="1:16" ht="36" x14ac:dyDescent="0.25">
      <c r="B11" s="6" t="s">
        <v>18</v>
      </c>
      <c r="C11" s="3" t="s">
        <v>3</v>
      </c>
      <c r="D11" s="3" t="s">
        <v>4</v>
      </c>
      <c r="E11" s="4">
        <v>110</v>
      </c>
      <c r="F11" s="4">
        <v>110</v>
      </c>
      <c r="G11" s="4" t="s">
        <v>19</v>
      </c>
      <c r="H11" s="5">
        <v>90000</v>
      </c>
      <c r="I11" s="12">
        <v>78005.629807999998</v>
      </c>
      <c r="J11" s="10"/>
      <c r="K11" s="10"/>
      <c r="L11" s="10"/>
      <c r="M11" s="5">
        <f>H11</f>
        <v>90000</v>
      </c>
      <c r="N11" s="10"/>
    </row>
    <row r="14" spans="1:16" ht="23.25" x14ac:dyDescent="0.35">
      <c r="B14" s="18" t="s">
        <v>30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6" ht="60" x14ac:dyDescent="0.25">
      <c r="B15" s="6" t="s">
        <v>5</v>
      </c>
      <c r="C15" s="7" t="s">
        <v>3</v>
      </c>
      <c r="D15" s="7" t="s">
        <v>4</v>
      </c>
      <c r="E15" s="8">
        <v>4.25</v>
      </c>
      <c r="F15" s="8">
        <v>4.25</v>
      </c>
      <c r="G15" s="8" t="s">
        <v>1</v>
      </c>
      <c r="H15" s="9">
        <v>8160000</v>
      </c>
      <c r="I15" s="12">
        <f xml:space="preserve"> 3270643.2</f>
        <v>3270643.2</v>
      </c>
      <c r="J15" s="9">
        <v>600000</v>
      </c>
      <c r="K15" s="12">
        <v>824760</v>
      </c>
      <c r="L15" s="9">
        <v>2040000</v>
      </c>
      <c r="M15" s="9">
        <f>H15+J15+L15</f>
        <v>10800000</v>
      </c>
      <c r="N15" s="11">
        <f>I15+K15</f>
        <v>4095403.2</v>
      </c>
      <c r="O15" s="14" t="s">
        <v>31</v>
      </c>
    </row>
  </sheetData>
  <mergeCells count="5">
    <mergeCell ref="B3:M3"/>
    <mergeCell ref="B4:M4"/>
    <mergeCell ref="B6:K6"/>
    <mergeCell ref="G5:H5"/>
    <mergeCell ref="B14:O14"/>
  </mergeCells>
  <printOptions horizontalCentered="1" verticalCentered="1"/>
  <pageMargins left="0.31496062992125984" right="0.70866141732283472" top="0.74803149606299213" bottom="0.74803149606299213" header="0.31496062992125984" footer="0.31496062992125984"/>
  <pageSetup paperSize="5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PERIDICO OFICIA</vt:lpstr>
      <vt:lpstr>'PERIDICO OFICIA'!Área_de_impresión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</dc:creator>
  <cp:lastModifiedBy>obras secret</cp:lastModifiedBy>
  <cp:lastPrinted>2022-11-29T21:32:19Z</cp:lastPrinted>
  <dcterms:created xsi:type="dcterms:W3CDTF">2021-12-15T18:47:45Z</dcterms:created>
  <dcterms:modified xsi:type="dcterms:W3CDTF">2023-01-10T17:50:39Z</dcterms:modified>
</cp:coreProperties>
</file>